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415796104b526d8/Dokument/Skytte/2024 SSM/"/>
    </mc:Choice>
  </mc:AlternateContent>
  <xr:revisionPtr revIDLastSave="336" documentId="8_{268AF224-05B6-490E-95C9-B2004634162D}" xr6:coauthVersionLast="47" xr6:coauthVersionMax="47" xr10:uidLastSave="{C67E454F-DC11-451F-9A43-E4CAF3A339C9}"/>
  <bookViews>
    <workbookView showHorizontalScroll="0" showSheetTabs="0" xWindow="-108" yWindow="-108" windowWidth="30936" windowHeight="16776" xr2:uid="{00000000-000D-0000-FFFF-FFFF00000000}"/>
  </bookViews>
  <sheets>
    <sheet name="Anmälan" sheetId="2" r:id="rId1"/>
  </sheets>
  <definedNames>
    <definedName name="_xlnm.Print_Area" localSheetId="0">Anmälan!$A$1:$W$37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2" l="1"/>
  <c r="Y17" i="2"/>
  <c r="N33" i="2"/>
  <c r="J33" i="2"/>
  <c r="K33" i="2"/>
  <c r="L33" i="2"/>
  <c r="M33" i="2"/>
  <c r="R3" i="2"/>
  <c r="AC18" i="2"/>
  <c r="T33" i="2"/>
  <c r="AF18" i="2"/>
  <c r="W33" i="2"/>
  <c r="Z18" i="2"/>
  <c r="Q33" i="2"/>
  <c r="P33" i="2"/>
  <c r="AA18" i="2"/>
  <c r="R33" i="2"/>
  <c r="AB18" i="2"/>
  <c r="S33" i="2"/>
  <c r="AD18" i="2"/>
  <c r="U33" i="2"/>
  <c r="AE18" i="2"/>
  <c r="V33" i="2"/>
  <c r="R4" i="2"/>
  <c r="O33" i="2"/>
  <c r="R5" i="2"/>
  <c r="R6" i="2"/>
  <c r="A36" i="2"/>
  <c r="AE17" i="2"/>
  <c r="A37" i="2"/>
  <c r="AC17" i="2"/>
  <c r="Z17" i="2"/>
  <c r="AA17" i="2"/>
  <c r="AB17" i="2"/>
  <c r="AF17" i="2"/>
  <c r="H33" i="2"/>
  <c r="I33" i="2"/>
  <c r="AD17" i="2"/>
</calcChain>
</file>

<file path=xl/sharedStrings.xml><?xml version="1.0" encoding="utf-8"?>
<sst xmlns="http://schemas.openxmlformats.org/spreadsheetml/2006/main" count="48" uniqueCount="43">
  <si>
    <t>Klubb</t>
  </si>
  <si>
    <t>Klubbnummer</t>
  </si>
  <si>
    <t>Kontaktperson</t>
  </si>
  <si>
    <t>Individuellt</t>
  </si>
  <si>
    <t>E-post</t>
  </si>
  <si>
    <t>Namn</t>
  </si>
  <si>
    <t xml:space="preserve">     </t>
  </si>
  <si>
    <t>Telefon / mobil</t>
  </si>
  <si>
    <t>Klass</t>
  </si>
  <si>
    <t xml:space="preserve">  Anmälningsavgifter:</t>
  </si>
  <si>
    <t>A</t>
  </si>
  <si>
    <t>B</t>
  </si>
  <si>
    <t>C</t>
  </si>
  <si>
    <t>Dam C</t>
  </si>
  <si>
    <t>Vet Ä C</t>
  </si>
  <si>
    <t>Jun C</t>
  </si>
  <si>
    <t>Kortnr</t>
  </si>
  <si>
    <t>Vpg A</t>
  </si>
  <si>
    <t>Vet Y C</t>
  </si>
  <si>
    <t>Vpg B</t>
  </si>
  <si>
    <t>Vpg C</t>
  </si>
  <si>
    <t>3-mannalag</t>
  </si>
  <si>
    <t>2-mannalag</t>
  </si>
  <si>
    <t>DC</t>
  </si>
  <si>
    <t>Jun</t>
  </si>
  <si>
    <t>Pysen Exempelsson</t>
  </si>
  <si>
    <t>Vet Y</t>
  </si>
  <si>
    <t>Vet Ä</t>
  </si>
  <si>
    <t>x</t>
  </si>
  <si>
    <t>R</t>
  </si>
  <si>
    <t>Vpg R</t>
  </si>
  <si>
    <r>
      <t>Sätt kryss (</t>
    </r>
    <r>
      <rPr>
        <b/>
        <sz val="11"/>
        <rFont val="Arial"/>
        <family val="2"/>
      </rPr>
      <t>x</t>
    </r>
    <r>
      <rPr>
        <sz val="11"/>
        <rFont val="Arial"/>
        <family val="2"/>
      </rPr>
      <t xml:space="preserve">) i ruta för att deltaga i lag. Vid fler lag än </t>
    </r>
    <r>
      <rPr>
        <b/>
        <sz val="11"/>
        <rFont val="Arial"/>
        <family val="2"/>
      </rPr>
      <t xml:space="preserve">ETT </t>
    </r>
    <r>
      <rPr>
        <sz val="11"/>
        <rFont val="Arial"/>
        <family val="2"/>
      </rPr>
      <t>lag, skriv istället           (</t>
    </r>
    <r>
      <rPr>
        <b/>
        <sz val="11"/>
        <rFont val="Arial"/>
        <family val="2"/>
      </rPr>
      <t xml:space="preserve">x1 - x2 </t>
    </r>
    <r>
      <rPr>
        <sz val="11"/>
        <rFont val="Arial"/>
        <family val="2"/>
      </rPr>
      <t xml:space="preserve"> osv). Reserver anmäls på tävlingsdagen före första start. </t>
    </r>
  </si>
  <si>
    <t>Junior</t>
  </si>
  <si>
    <t>Lag</t>
  </si>
  <si>
    <t>Frågor mailas till ssm@fpistol.nu</t>
  </si>
  <si>
    <t>Ange pistolskyttekortsnummer! Kom ihåg grundklass även för Dam, Veteran och Junior som endast skjuter C. (Tex Vet Y: ange även klass 1, 2 eller 3)</t>
  </si>
  <si>
    <t>Summa startavgifter</t>
  </si>
  <si>
    <t>Anmälningsblankett SYDSVENSKA MÄSTERSKAPEN I MILITÄR SNABBMATCH 2024 (15-16 juni)</t>
  </si>
  <si>
    <t>Anmälningsavgifterna betalas föreningsvis till Jönköpings läns pistolskyttekrets i samband med anmälan: Plusgiro 368241-6</t>
  </si>
  <si>
    <t>Antal starter</t>
  </si>
  <si>
    <r>
      <t xml:space="preserve">Anmälan skall mailas senast </t>
    </r>
    <r>
      <rPr>
        <sz val="14"/>
        <color rgb="FFFF0000"/>
        <rFont val="Arial"/>
        <family val="2"/>
      </rPr>
      <t>30 maj</t>
    </r>
    <r>
      <rPr>
        <sz val="14"/>
        <rFont val="Arial"/>
        <family val="2"/>
      </rPr>
      <t>. Anmälan bekräftas inom något dygn.</t>
    </r>
  </si>
  <si>
    <t xml:space="preserve">Ingen bekräftelse på anmälan inom två dygn? Ring 070-352 82 82 </t>
  </si>
  <si>
    <r>
      <rPr>
        <b/>
        <sz val="11"/>
        <rFont val="Arial"/>
        <family val="2"/>
      </rPr>
      <t>En</t>
    </r>
    <r>
      <rPr>
        <sz val="11"/>
        <rFont val="Arial"/>
        <family val="2"/>
      </rPr>
      <t xml:space="preserve"> rad per skytt. Ange klass samt sätt (</t>
    </r>
    <r>
      <rPr>
        <b/>
        <sz val="11"/>
        <rFont val="Arial"/>
        <family val="2"/>
      </rPr>
      <t>x</t>
    </r>
    <r>
      <rPr>
        <sz val="11"/>
        <rFont val="Arial"/>
        <family val="2"/>
      </rPr>
      <t>) för den/de vapengrupper som är aktuella. Endast en start i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</si>
</sst>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\ &quot;kr&quot;"/>
    <numFmt numFmtId="165" formatCode="#,##0.00\ &quot;kr&quot;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9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4"/>
      <color theme="3"/>
      <name val="Times New Roman"/>
      <family val="1"/>
    </font>
    <font>
      <b/>
      <sz val="11.5"/>
      <name val="Times New Roman"/>
      <family val="1"/>
    </font>
    <font>
      <sz val="10"/>
      <name val="Times New Roman"/>
      <family val="1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8" fillId="0" borderId="1" xfId="0" applyFont="1" applyBorder="1" applyProtection="1">
      <protection locked="0" hidden="1"/>
    </xf>
    <xf numFmtId="0" fontId="8" fillId="0" borderId="2" xfId="0" applyFont="1" applyBorder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/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8" fillId="4" borderId="1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Protection="1"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13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164" fontId="7" fillId="0" borderId="0" xfId="0" applyNumberFormat="1" applyFont="1"/>
    <xf numFmtId="0" fontId="11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3" fillId="2" borderId="18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164" fontId="7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8" fillId="0" borderId="6" xfId="0" applyFont="1" applyBorder="1" applyAlignment="1" applyProtection="1">
      <alignment vertical="center"/>
      <protection locked="0" hidden="1"/>
    </xf>
    <xf numFmtId="0" fontId="8" fillId="0" borderId="1" xfId="0" applyFont="1" applyBorder="1" applyAlignment="1" applyProtection="1">
      <alignment horizontal="left" indent="1"/>
      <protection locked="0" hidden="1"/>
    </xf>
    <xf numFmtId="0" fontId="0" fillId="0" borderId="4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8" fillId="0" borderId="2" xfId="0" applyFont="1" applyBorder="1" applyAlignment="1" applyProtection="1">
      <alignment horizontal="left" indent="1"/>
      <protection locked="0" hidden="1"/>
    </xf>
    <xf numFmtId="0" fontId="2" fillId="2" borderId="16" xfId="0" applyFont="1" applyFill="1" applyBorder="1"/>
    <xf numFmtId="0" fontId="0" fillId="0" borderId="0" xfId="0"/>
    <xf numFmtId="0" fontId="0" fillId="0" borderId="2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2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5" xfId="0" applyFont="1" applyBorder="1" applyAlignment="1" applyProtection="1">
      <alignment horizontal="left" vertical="center" indent="1"/>
      <protection locked="0" hidden="1"/>
    </xf>
    <xf numFmtId="0" fontId="10" fillId="0" borderId="0" xfId="0" applyFont="1" applyAlignment="1">
      <alignment vertical="top" wrapText="1"/>
    </xf>
    <xf numFmtId="0" fontId="8" fillId="5" borderId="2" xfId="0" applyFont="1" applyFill="1" applyBorder="1" applyAlignment="1">
      <alignment horizontal="left" indent="1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8" fillId="3" borderId="2" xfId="0" applyFont="1" applyFill="1" applyBorder="1" applyAlignment="1" applyProtection="1">
      <alignment horizontal="left" indent="1"/>
      <protection hidden="1"/>
    </xf>
    <xf numFmtId="0" fontId="5" fillId="0" borderId="0" xfId="0" applyFont="1" applyAlignment="1">
      <alignment horizontal="left"/>
    </xf>
    <xf numFmtId="0" fontId="13" fillId="2" borderId="2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center" indent="1"/>
      <protection locked="0" hidden="1"/>
    </xf>
    <xf numFmtId="0" fontId="8" fillId="0" borderId="15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vertical="center"/>
      <protection hidden="1"/>
    </xf>
    <xf numFmtId="164" fontId="16" fillId="0" borderId="5" xfId="1" applyNumberFormat="1" applyFont="1" applyFill="1" applyBorder="1" applyAlignment="1" applyProtection="1">
      <alignment horizontal="center"/>
    </xf>
    <xf numFmtId="164" fontId="7" fillId="0" borderId="5" xfId="1" applyNumberFormat="1" applyFont="1" applyFill="1" applyBorder="1" applyAlignment="1" applyProtection="1">
      <alignment horizontal="center"/>
    </xf>
    <xf numFmtId="165" fontId="7" fillId="0" borderId="5" xfId="1" applyNumberFormat="1" applyFont="1" applyFill="1" applyBorder="1" applyAlignment="1" applyProtection="1">
      <alignment horizontal="center"/>
    </xf>
    <xf numFmtId="164" fontId="7" fillId="0" borderId="6" xfId="1" applyNumberFormat="1" applyFont="1" applyFill="1" applyBorder="1" applyAlignment="1" applyProtection="1">
      <alignment horizontal="center"/>
    </xf>
    <xf numFmtId="165" fontId="7" fillId="0" borderId="6" xfId="1" applyNumberFormat="1" applyFont="1" applyFill="1" applyBorder="1" applyAlignment="1" applyProtection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showGridLines="0" tabSelected="1" zoomScale="85" zoomScaleNormal="85" zoomScaleSheetLayoutView="80" workbookViewId="0">
      <selection activeCell="B3" sqref="B3:E3"/>
    </sheetView>
  </sheetViews>
  <sheetFormatPr defaultRowHeight="13.2" x14ac:dyDescent="0.25"/>
  <cols>
    <col min="1" max="1" width="16" customWidth="1"/>
    <col min="2" max="3" width="10.6640625" customWidth="1"/>
    <col min="4" max="4" width="5.6640625" customWidth="1"/>
    <col min="5" max="5" width="14.5546875" hidden="1" customWidth="1"/>
    <col min="6" max="6" width="14.5546875" customWidth="1"/>
    <col min="7" max="7" width="7.109375" customWidth="1"/>
    <col min="12" max="12" width="8.44140625" customWidth="1"/>
    <col min="16" max="16" width="7.44140625" bestFit="1" customWidth="1"/>
    <col min="17" max="17" width="9.5546875" customWidth="1"/>
    <col min="24" max="24" width="9.109375" customWidth="1"/>
    <col min="25" max="25" width="7.77734375" hidden="1" customWidth="1"/>
    <col min="26" max="26" width="7.5546875" hidden="1" customWidth="1"/>
    <col min="27" max="28" width="7.77734375" hidden="1" customWidth="1"/>
    <col min="29" max="29" width="7.88671875" hidden="1" customWidth="1"/>
    <col min="30" max="30" width="8.88671875" hidden="1" customWidth="1"/>
    <col min="31" max="31" width="10.6640625" hidden="1" customWidth="1"/>
    <col min="32" max="32" width="7.77734375" hidden="1" customWidth="1"/>
  </cols>
  <sheetData>
    <row r="1" spans="1:24" ht="22.8" x14ac:dyDescent="0.4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 ht="22.8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86" t="s">
        <v>9</v>
      </c>
      <c r="P2" s="87"/>
      <c r="Q2" s="87"/>
      <c r="R2" s="19"/>
      <c r="S2" s="19"/>
      <c r="T2" s="19"/>
    </row>
    <row r="3" spans="1:24" ht="18.75" customHeight="1" x14ac:dyDescent="0.3">
      <c r="A3" s="20" t="s">
        <v>0</v>
      </c>
      <c r="B3" s="75"/>
      <c r="C3" s="75"/>
      <c r="D3" s="75"/>
      <c r="E3" s="75"/>
      <c r="F3" s="42" t="s">
        <v>4</v>
      </c>
      <c r="G3" s="42"/>
      <c r="H3" s="42"/>
      <c r="I3" s="43"/>
      <c r="J3" s="43"/>
      <c r="K3" s="43"/>
      <c r="L3" s="43"/>
      <c r="M3" s="43"/>
      <c r="N3" s="43"/>
      <c r="O3" s="21" t="s">
        <v>3</v>
      </c>
      <c r="P3" s="22"/>
      <c r="Q3" s="23">
        <v>180</v>
      </c>
      <c r="R3" s="81">
        <f>SUM(H33:N33)*Q3</f>
        <v>0</v>
      </c>
      <c r="S3" s="81"/>
      <c r="T3" s="82"/>
    </row>
    <row r="4" spans="1:24" ht="18.75" customHeight="1" x14ac:dyDescent="0.3">
      <c r="A4" s="20" t="s">
        <v>2</v>
      </c>
      <c r="B4" s="56"/>
      <c r="C4" s="56"/>
      <c r="D4" s="56"/>
      <c r="E4" s="56"/>
      <c r="F4" s="42" t="s">
        <v>7</v>
      </c>
      <c r="G4" s="42"/>
      <c r="H4" s="42"/>
      <c r="I4" s="43"/>
      <c r="J4" s="43"/>
      <c r="K4" s="43"/>
      <c r="L4" s="43"/>
      <c r="M4" s="43"/>
      <c r="N4" s="43"/>
      <c r="O4" s="21" t="s">
        <v>33</v>
      </c>
      <c r="P4" s="22"/>
      <c r="Q4" s="23">
        <v>100</v>
      </c>
      <c r="R4" s="79">
        <f>SUM(P33:W33)*Q4</f>
        <v>0</v>
      </c>
      <c r="S4" s="80"/>
      <c r="T4" s="80"/>
    </row>
    <row r="5" spans="1:24" ht="18.75" customHeight="1" x14ac:dyDescent="0.3">
      <c r="A5" s="24" t="s">
        <v>1</v>
      </c>
      <c r="B5" s="56"/>
      <c r="C5" s="56"/>
      <c r="D5" s="56"/>
      <c r="E5" s="56"/>
      <c r="H5" s="7"/>
      <c r="I5" s="59"/>
      <c r="J5" s="59"/>
      <c r="K5" s="59"/>
      <c r="L5" s="59"/>
      <c r="M5" s="59"/>
      <c r="N5" s="59"/>
      <c r="O5" s="21" t="s">
        <v>32</v>
      </c>
      <c r="P5" s="22"/>
      <c r="Q5" s="23">
        <v>100</v>
      </c>
      <c r="R5" s="41">
        <f>O33*Q5</f>
        <v>0</v>
      </c>
      <c r="S5" s="41"/>
      <c r="T5" s="41"/>
    </row>
    <row r="6" spans="1:24" ht="17.399999999999999" x14ac:dyDescent="0.3">
      <c r="A6" s="24"/>
      <c r="B6" s="76"/>
      <c r="C6" s="76"/>
      <c r="D6" s="76"/>
      <c r="E6" s="76"/>
      <c r="H6" s="77"/>
      <c r="I6" s="77"/>
      <c r="J6" s="77"/>
      <c r="K6" s="77"/>
      <c r="L6" s="77"/>
      <c r="M6" s="77"/>
      <c r="N6" s="77"/>
      <c r="P6" s="25"/>
      <c r="Q6" s="26" t="s">
        <v>36</v>
      </c>
      <c r="R6" s="78">
        <f>R3+R4+R5</f>
        <v>0</v>
      </c>
      <c r="S6" s="78"/>
      <c r="T6" s="78"/>
    </row>
    <row r="7" spans="1:24" ht="22.5" customHeight="1" thickBot="1" x14ac:dyDescent="0.3">
      <c r="A7" s="57" t="s">
        <v>35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7"/>
    </row>
    <row r="8" spans="1:24" ht="24" customHeight="1" x14ac:dyDescent="0.25">
      <c r="A8" s="69" t="s">
        <v>42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69" t="s">
        <v>31</v>
      </c>
      <c r="Q8" s="70"/>
      <c r="R8" s="70"/>
      <c r="S8" s="70"/>
      <c r="T8" s="70"/>
      <c r="U8" s="70"/>
      <c r="V8" s="70"/>
      <c r="W8" s="71"/>
    </row>
    <row r="9" spans="1:24" ht="24" customHeight="1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72"/>
      <c r="Q9" s="73"/>
      <c r="R9" s="73"/>
      <c r="S9" s="73"/>
      <c r="T9" s="73"/>
      <c r="U9" s="73"/>
      <c r="V9" s="73"/>
      <c r="W9" s="74"/>
    </row>
    <row r="10" spans="1:24" ht="15" customHeight="1" thickBot="1" x14ac:dyDescent="0.3">
      <c r="A10" s="48" t="s">
        <v>5</v>
      </c>
      <c r="B10" s="49"/>
      <c r="C10" s="49"/>
      <c r="D10" s="50"/>
      <c r="E10" s="54" t="s">
        <v>8</v>
      </c>
      <c r="F10" s="88" t="s">
        <v>16</v>
      </c>
      <c r="G10" s="63" t="s">
        <v>3</v>
      </c>
      <c r="H10" s="64"/>
      <c r="I10" s="64"/>
      <c r="J10" s="64"/>
      <c r="K10" s="64"/>
      <c r="L10" s="64"/>
      <c r="M10" s="64"/>
      <c r="N10" s="64"/>
      <c r="O10" s="65"/>
      <c r="P10" s="66" t="s">
        <v>21</v>
      </c>
      <c r="Q10" s="67"/>
      <c r="R10" s="67"/>
      <c r="S10" s="68"/>
      <c r="T10" s="83" t="s">
        <v>22</v>
      </c>
      <c r="U10" s="84"/>
      <c r="V10" s="84"/>
      <c r="W10" s="85"/>
      <c r="X10" s="28"/>
    </row>
    <row r="11" spans="1:24" ht="15" customHeight="1" x14ac:dyDescent="0.3">
      <c r="A11" s="51"/>
      <c r="B11" s="52"/>
      <c r="C11" s="52"/>
      <c r="D11" s="53"/>
      <c r="E11" s="55"/>
      <c r="F11" s="89"/>
      <c r="G11" s="29" t="s">
        <v>8</v>
      </c>
      <c r="H11" s="30" t="s">
        <v>10</v>
      </c>
      <c r="I11" s="31" t="s">
        <v>11</v>
      </c>
      <c r="J11" s="31" t="s">
        <v>12</v>
      </c>
      <c r="K11" s="31" t="s">
        <v>29</v>
      </c>
      <c r="L11" s="31" t="s">
        <v>13</v>
      </c>
      <c r="M11" s="31" t="s">
        <v>18</v>
      </c>
      <c r="N11" s="31" t="s">
        <v>14</v>
      </c>
      <c r="O11" s="31" t="s">
        <v>15</v>
      </c>
      <c r="P11" s="31" t="s">
        <v>17</v>
      </c>
      <c r="Q11" s="31" t="s">
        <v>19</v>
      </c>
      <c r="R11" s="31" t="s">
        <v>20</v>
      </c>
      <c r="S11" s="31" t="s">
        <v>30</v>
      </c>
      <c r="T11" s="32" t="s">
        <v>23</v>
      </c>
      <c r="U11" s="32" t="s">
        <v>24</v>
      </c>
      <c r="V11" s="32" t="s">
        <v>26</v>
      </c>
      <c r="W11" s="32" t="s">
        <v>27</v>
      </c>
      <c r="X11" s="8"/>
    </row>
    <row r="12" spans="1:24" ht="18.899999999999999" customHeight="1" x14ac:dyDescent="0.35">
      <c r="A12" s="58" t="s">
        <v>25</v>
      </c>
      <c r="B12" s="58"/>
      <c r="C12" s="58"/>
      <c r="D12" s="58"/>
      <c r="E12" s="33"/>
      <c r="F12" s="34">
        <v>12345</v>
      </c>
      <c r="G12" s="35">
        <v>2</v>
      </c>
      <c r="H12" s="36"/>
      <c r="I12" s="37" t="s">
        <v>28</v>
      </c>
      <c r="J12" s="37"/>
      <c r="K12" s="37"/>
      <c r="L12" s="37"/>
      <c r="M12" s="37" t="s">
        <v>28</v>
      </c>
      <c r="N12" s="37"/>
      <c r="O12" s="37"/>
      <c r="P12" s="37"/>
      <c r="Q12" s="37" t="s">
        <v>28</v>
      </c>
      <c r="R12" s="37"/>
      <c r="S12" s="37"/>
      <c r="T12" s="37"/>
      <c r="U12" s="37"/>
      <c r="V12" s="37" t="s">
        <v>28</v>
      </c>
      <c r="W12" s="37"/>
    </row>
    <row r="13" spans="1:24" ht="18.899999999999999" customHeight="1" x14ac:dyDescent="0.35">
      <c r="A13" s="47"/>
      <c r="B13" s="47"/>
      <c r="C13" s="47"/>
      <c r="D13" s="47"/>
      <c r="E13" s="1"/>
      <c r="F13" s="4"/>
      <c r="G13" s="5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4" ht="18.899999999999999" customHeight="1" x14ac:dyDescent="0.35">
      <c r="A14" s="47"/>
      <c r="B14" s="47"/>
      <c r="C14" s="47"/>
      <c r="D14" s="47"/>
      <c r="E14" s="1"/>
      <c r="F14" s="4"/>
      <c r="G14" s="5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4" ht="18.899999999999999" customHeight="1" x14ac:dyDescent="0.35">
      <c r="A15" s="47"/>
      <c r="B15" s="47"/>
      <c r="C15" s="47"/>
      <c r="D15" s="47"/>
      <c r="E15" s="1"/>
      <c r="F15" s="4"/>
      <c r="G15" s="5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4" ht="18.899999999999999" customHeight="1" x14ac:dyDescent="0.35">
      <c r="A16" s="47"/>
      <c r="B16" s="47"/>
      <c r="C16" s="47"/>
      <c r="D16" s="47"/>
      <c r="E16" s="1"/>
      <c r="F16" s="4"/>
      <c r="G16" s="5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32" ht="18.899999999999999" customHeight="1" x14ac:dyDescent="0.35">
      <c r="A17" s="47"/>
      <c r="B17" s="47"/>
      <c r="C17" s="47"/>
      <c r="D17" s="47"/>
      <c r="E17" s="1"/>
      <c r="F17" s="4"/>
      <c r="G17" s="5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Y17" s="7" t="b">
        <f>IF(Y18&gt;=9,3,IF(AND(Y18&gt;=6,Y18&lt;9),2,IF(AND(Y18&gt;=3,Y18&lt;6,Y18),1)))</f>
        <v>0</v>
      </c>
      <c r="Z17" s="7" t="b">
        <f t="shared" ref="Z17:AB17" si="0">IF(Z18&gt;=9,3,    IF(AND(Z18&gt;=6,Z18&lt;9),2,    IF(AND(Z18&gt;=3,Z18&lt;6,Z18),1)))</f>
        <v>0</v>
      </c>
      <c r="AA17" s="7" t="b">
        <f t="shared" si="0"/>
        <v>0</v>
      </c>
      <c r="AB17" s="7" t="b">
        <f t="shared" si="0"/>
        <v>0</v>
      </c>
      <c r="AC17" s="7" t="b">
        <f>IF(AC18&gt;=6,3,    IF(AND(AC18&gt;=4,AC18&lt;6),2,    IF(AND(AC18&gt;=2,AC18&lt;4,AC18),1)))</f>
        <v>0</v>
      </c>
      <c r="AD17" s="7" t="b">
        <f t="shared" ref="AD17:AF17" si="1">IF(AD18&gt;=6,3,    IF(AND(AD18&gt;=4,AD18&lt;6),2,    IF(AND(AD18&gt;=2,AD18&lt;4,AD18),1)))</f>
        <v>0</v>
      </c>
      <c r="AE17" s="7" t="b">
        <f t="shared" si="1"/>
        <v>0</v>
      </c>
      <c r="AF17" s="7" t="b">
        <f t="shared" si="1"/>
        <v>0</v>
      </c>
    </row>
    <row r="18" spans="1:32" ht="18.899999999999999" customHeight="1" x14ac:dyDescent="0.35">
      <c r="A18" s="44"/>
      <c r="B18" s="45"/>
      <c r="C18" s="45"/>
      <c r="D18" s="46"/>
      <c r="E18" s="1"/>
      <c r="F18" s="4"/>
      <c r="G18" s="5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Y18" s="7">
        <f>COUNTA(P13:P32)</f>
        <v>0</v>
      </c>
      <c r="Z18" s="7">
        <f t="shared" ref="Z18:AF18" si="2">COUNTA(Q13:Q32)</f>
        <v>0</v>
      </c>
      <c r="AA18" s="7">
        <f t="shared" si="2"/>
        <v>0</v>
      </c>
      <c r="AB18" s="7">
        <f t="shared" si="2"/>
        <v>0</v>
      </c>
      <c r="AC18" s="7">
        <f t="shared" si="2"/>
        <v>0</v>
      </c>
      <c r="AD18" s="7">
        <f t="shared" si="2"/>
        <v>0</v>
      </c>
      <c r="AE18" s="7">
        <f t="shared" si="2"/>
        <v>0</v>
      </c>
      <c r="AF18" s="7">
        <f t="shared" si="2"/>
        <v>0</v>
      </c>
    </row>
    <row r="19" spans="1:32" ht="18.899999999999999" customHeight="1" x14ac:dyDescent="0.35">
      <c r="A19" s="44"/>
      <c r="B19" s="45"/>
      <c r="C19" s="45"/>
      <c r="D19" s="46"/>
      <c r="E19" s="1"/>
      <c r="F19" s="4"/>
      <c r="G19" s="5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32" ht="18.899999999999999" customHeight="1" x14ac:dyDescent="0.35">
      <c r="A20" s="44"/>
      <c r="B20" s="45"/>
      <c r="C20" s="45"/>
      <c r="D20" s="46"/>
      <c r="E20" s="1"/>
      <c r="F20" s="4"/>
      <c r="G20" s="5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32" ht="18.899999999999999" customHeight="1" x14ac:dyDescent="0.35">
      <c r="A21" s="44"/>
      <c r="B21" s="45"/>
      <c r="C21" s="45"/>
      <c r="D21" s="46"/>
      <c r="E21" s="1"/>
      <c r="F21" s="4"/>
      <c r="G21" s="5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32" ht="18.899999999999999" customHeight="1" x14ac:dyDescent="0.35">
      <c r="A22" s="47"/>
      <c r="B22" s="47"/>
      <c r="C22" s="47"/>
      <c r="D22" s="47"/>
      <c r="E22" s="1"/>
      <c r="F22" s="4"/>
      <c r="G22" s="5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32" ht="18.899999999999999" customHeight="1" x14ac:dyDescent="0.35">
      <c r="A23" s="47"/>
      <c r="B23" s="47"/>
      <c r="C23" s="47"/>
      <c r="D23" s="47"/>
      <c r="E23" s="1"/>
      <c r="F23" s="4"/>
      <c r="G23" s="5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32" ht="18.899999999999999" customHeight="1" x14ac:dyDescent="0.35">
      <c r="A24" s="47"/>
      <c r="B24" s="47"/>
      <c r="C24" s="47"/>
      <c r="D24" s="47"/>
      <c r="E24" s="1"/>
      <c r="F24" s="4"/>
      <c r="G24" s="5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32" ht="18.899999999999999" customHeight="1" x14ac:dyDescent="0.35">
      <c r="A25" s="47"/>
      <c r="B25" s="47"/>
      <c r="C25" s="47"/>
      <c r="D25" s="47"/>
      <c r="E25" s="1"/>
      <c r="F25" s="4"/>
      <c r="G25" s="5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32" ht="18.899999999999999" customHeight="1" x14ac:dyDescent="0.35">
      <c r="A26" s="47"/>
      <c r="B26" s="47"/>
      <c r="C26" s="47"/>
      <c r="D26" s="47"/>
      <c r="E26" s="1"/>
      <c r="F26" s="4"/>
      <c r="G26" s="5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32" ht="18.899999999999999" customHeight="1" x14ac:dyDescent="0.35">
      <c r="A27" s="47"/>
      <c r="B27" s="47"/>
      <c r="C27" s="47"/>
      <c r="D27" s="47"/>
      <c r="E27" s="1"/>
      <c r="F27" s="4"/>
      <c r="G27" s="5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32" ht="18.899999999999999" customHeight="1" x14ac:dyDescent="0.35">
      <c r="A28" s="47"/>
      <c r="B28" s="47"/>
      <c r="C28" s="47"/>
      <c r="D28" s="47"/>
      <c r="E28" s="1"/>
      <c r="F28" s="4"/>
      <c r="G28" s="5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32" ht="18.899999999999999" customHeight="1" x14ac:dyDescent="0.35">
      <c r="A29" s="47"/>
      <c r="B29" s="47"/>
      <c r="C29" s="47"/>
      <c r="D29" s="47"/>
      <c r="E29" s="1"/>
      <c r="F29" s="4"/>
      <c r="G29" s="5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32" ht="18.899999999999999" customHeight="1" x14ac:dyDescent="0.35">
      <c r="A30" s="47"/>
      <c r="B30" s="47"/>
      <c r="C30" s="47"/>
      <c r="D30" s="47"/>
      <c r="E30" s="1"/>
      <c r="F30" s="4"/>
      <c r="G30" s="5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32" ht="18.899999999999999" customHeight="1" x14ac:dyDescent="0.35">
      <c r="A31" s="47"/>
      <c r="B31" s="47"/>
      <c r="C31" s="47"/>
      <c r="D31" s="47"/>
      <c r="E31" s="1"/>
      <c r="F31" s="4"/>
      <c r="G31" s="5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32" ht="18.899999999999999" customHeight="1" thickBot="1" x14ac:dyDescent="0.4">
      <c r="A32" s="47"/>
      <c r="B32" s="47"/>
      <c r="C32" s="47"/>
      <c r="D32" s="47"/>
      <c r="E32" s="1"/>
      <c r="F32" s="4"/>
      <c r="G32" s="6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8.899999999999999" customHeight="1" x14ac:dyDescent="0.35">
      <c r="A33" s="61" t="s">
        <v>39</v>
      </c>
      <c r="B33" s="61"/>
      <c r="C33" s="61"/>
      <c r="D33" s="61"/>
      <c r="E33" s="9"/>
      <c r="F33" s="10"/>
      <c r="G33" s="11"/>
      <c r="H33" s="12">
        <f>COUNTA(H13:H32)</f>
        <v>0</v>
      </c>
      <c r="I33" s="12">
        <f t="shared" ref="I33:O33" si="3">COUNTA(I13:I32)</f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2">
        <f t="shared" si="3"/>
        <v>0</v>
      </c>
      <c r="O33" s="12">
        <f t="shared" si="3"/>
        <v>0</v>
      </c>
      <c r="P33" s="12">
        <f t="shared" ref="P33:R33" si="4">IF(Y18&gt;=9,3,    IF(AND(Y18&gt;=6,Y18&lt;9),2,    IF(AND(Y18&gt;=3,Y18&lt;6,Y18),1,0)))</f>
        <v>0</v>
      </c>
      <c r="Q33" s="12">
        <f t="shared" si="4"/>
        <v>0</v>
      </c>
      <c r="R33" s="12">
        <f t="shared" si="4"/>
        <v>0</v>
      </c>
      <c r="S33" s="12">
        <f>IF(AB18&gt;=9,3,    IF(AND(AB18&gt;=6,AB18&lt;9),2,    IF(AND(AB18&gt;=3,AB18&lt;6,AB18),1,0)))</f>
        <v>0</v>
      </c>
      <c r="T33" s="12">
        <f t="shared" ref="T33:V33" si="5">IF(AC18&gt;=6,3,    IF(AND(AC18&gt;=4,AC18&lt;6),2,    IF(AND(AC18&gt;=2,AC18&lt;4,AC18),1,0)))</f>
        <v>0</v>
      </c>
      <c r="U33" s="12">
        <f t="shared" si="5"/>
        <v>0</v>
      </c>
      <c r="V33" s="12">
        <f t="shared" si="5"/>
        <v>0</v>
      </c>
      <c r="W33" s="12">
        <f>IF(AF18&gt;=6,3,    IF(AND(AF18&gt;=4,AF18&lt;6),2,    IF(AND(AF18&gt;=2,AF18&lt;4,AF18),1,0)))</f>
        <v>0</v>
      </c>
    </row>
    <row r="34" spans="1:23" ht="18.899999999999999" customHeight="1" x14ac:dyDescent="0.35">
      <c r="A34" s="15"/>
      <c r="B34" s="15"/>
      <c r="C34" s="15"/>
      <c r="D34" s="15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24" customHeight="1" x14ac:dyDescent="0.3">
      <c r="A35" s="13" t="s">
        <v>38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23" ht="17.399999999999999" x14ac:dyDescent="0.3">
      <c r="A36" s="38" t="str">
        <f>"Sänd denna blankett till: ssm@fpistol.nu och gör samtidigt inbetalning av "&amp;IF(R6=0,"rätt summa startavgifter.",R6&amp;" kronor.")</f>
        <v>Sänd denna blankett till: ssm@fpistol.nu och gör samtidigt inbetalning av rätt summa startavgifter.</v>
      </c>
      <c r="L36" s="39"/>
      <c r="M36" s="7"/>
      <c r="N36" s="14"/>
    </row>
    <row r="37" spans="1:23" ht="19.5" customHeight="1" x14ac:dyDescent="0.3">
      <c r="A37" s="38" t="str">
        <f>"Märk inbetalningen: SSM "&amp;IF(ISBLANK(B3),"klubbnamn",B3)</f>
        <v>Märk inbetalningen: SSM klubbnamn</v>
      </c>
      <c r="B37" s="7"/>
      <c r="C37" s="7"/>
      <c r="D37" s="7"/>
      <c r="E37" s="7"/>
      <c r="F37" s="7"/>
      <c r="G37" s="7"/>
      <c r="N37" s="60" t="s">
        <v>40</v>
      </c>
      <c r="O37" s="60"/>
      <c r="P37" s="60"/>
      <c r="Q37" s="60"/>
      <c r="R37" s="60"/>
      <c r="S37" s="60"/>
      <c r="T37" s="60"/>
      <c r="U37" s="60"/>
      <c r="V37" s="60"/>
      <c r="W37" s="60"/>
    </row>
    <row r="38" spans="1:23" x14ac:dyDescent="0.25">
      <c r="N38" t="s">
        <v>41</v>
      </c>
    </row>
    <row r="39" spans="1:23" ht="17.399999999999999" x14ac:dyDescent="0.3">
      <c r="A39" s="38" t="s">
        <v>34</v>
      </c>
      <c r="H39" s="40"/>
    </row>
    <row r="41" spans="1:23" x14ac:dyDescent="0.25">
      <c r="H41" s="40" t="s">
        <v>6</v>
      </c>
    </row>
  </sheetData>
  <sheetProtection algorithmName="SHA-512" hashValue="kIHuiCCvnapBxQ8kwzP/pemApPfPHIncNZUMQA5FxpdPBspEdPS1SAhEVihQiXJKbvFvrXt0RO/ZQVLg/uAEDw==" saltValue="1kFPT3Vlb0LrqcbS9DeolA==" spinCount="100000" sheet="1" objects="1" scenarios="1" selectLockedCells="1"/>
  <mergeCells count="48">
    <mergeCell ref="A1:W1"/>
    <mergeCell ref="G10:O10"/>
    <mergeCell ref="P10:S10"/>
    <mergeCell ref="P8:W9"/>
    <mergeCell ref="A8:O9"/>
    <mergeCell ref="B3:E3"/>
    <mergeCell ref="B4:E4"/>
    <mergeCell ref="B6:E6"/>
    <mergeCell ref="H6:N6"/>
    <mergeCell ref="R6:T6"/>
    <mergeCell ref="R4:T4"/>
    <mergeCell ref="R3:T3"/>
    <mergeCell ref="T10:W10"/>
    <mergeCell ref="O2:Q2"/>
    <mergeCell ref="F3:H3"/>
    <mergeCell ref="F10:F11"/>
    <mergeCell ref="N37:W37"/>
    <mergeCell ref="A22:D22"/>
    <mergeCell ref="A26:D26"/>
    <mergeCell ref="A28:D28"/>
    <mergeCell ref="A29:D29"/>
    <mergeCell ref="A30:D30"/>
    <mergeCell ref="A32:D32"/>
    <mergeCell ref="A33:D33"/>
    <mergeCell ref="A31:D31"/>
    <mergeCell ref="A25:D25"/>
    <mergeCell ref="A27:D27"/>
    <mergeCell ref="A19:D19"/>
    <mergeCell ref="A20:D20"/>
    <mergeCell ref="A21:D21"/>
    <mergeCell ref="A24:D24"/>
    <mergeCell ref="A23:D23"/>
    <mergeCell ref="R5:T5"/>
    <mergeCell ref="F4:H4"/>
    <mergeCell ref="I3:N3"/>
    <mergeCell ref="I4:N4"/>
    <mergeCell ref="A18:D18"/>
    <mergeCell ref="A17:D17"/>
    <mergeCell ref="A10:D11"/>
    <mergeCell ref="E10:E11"/>
    <mergeCell ref="B5:E5"/>
    <mergeCell ref="A13:D13"/>
    <mergeCell ref="A7:P7"/>
    <mergeCell ref="A14:D14"/>
    <mergeCell ref="A15:D15"/>
    <mergeCell ref="A16:D16"/>
    <mergeCell ref="A12:D12"/>
    <mergeCell ref="I5:N5"/>
  </mergeCells>
  <phoneticPr fontId="12" type="noConversion"/>
  <printOptions horizontalCentered="1"/>
  <pageMargins left="0.39370078740157483" right="0.39370078740157483" top="0.54" bottom="0.39370078740157483" header="0.31496062992125984" footer="0.31496062992125984"/>
  <pageSetup paperSize="9" scale="68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Anmälan</vt:lpstr>
      <vt:lpstr>Anmälan!Utskriftsområde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Anmälan SSM</dc:title>
  <dc:subject>Anmälningsblankett</dc:subject>
  <dc:creator>lennart skoglund</dc:creator>
  <cp:lastModifiedBy>Bengt-Åke Ericsson Hemma</cp:lastModifiedBy>
  <cp:revision>1</cp:revision>
  <cp:lastPrinted>2024-04-11T05:05:43Z</cp:lastPrinted>
  <dcterms:created xsi:type="dcterms:W3CDTF">2003-08-11T11:54:27Z</dcterms:created>
  <dcterms:modified xsi:type="dcterms:W3CDTF">2024-04-17T14:31:00Z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åk">
    <vt:lpwstr>Svenska</vt:lpwstr>
  </property>
  <property fmtid="{D5CDD505-2E9C-101B-9397-08002B2CF9AE}" pid="3" name="Utgivare">
    <vt:lpwstr>Guy Persson</vt:lpwstr>
  </property>
  <property fmtid="{D5CDD505-2E9C-101B-9397-08002B2CF9AE}" pid="4" name="Design">
    <vt:lpwstr>Guy Persson</vt:lpwstr>
  </property>
  <property fmtid="{D5CDD505-2E9C-101B-9397-08002B2CF9AE}" pid="5" name="Telefon">
    <vt:lpwstr>0709-42 49 44</vt:lpwstr>
  </property>
</Properties>
</file>